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<sst xmlns="http://schemas.openxmlformats.org/spreadsheetml/2006/main" count="50" uniqueCount="45">
  <si>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泸定县2021年度第二批中央衔接补助资金分配表</t>
  </si>
  <si>
    <t>序号</t>
  </si>
  <si>
    <t>项目类别和名称</t>
  </si>
  <si>
    <t>建设任务</t>
  </si>
  <si>
    <t>项目计划投资（万元）</t>
  </si>
  <si>
    <t>项目覆盖</t>
  </si>
  <si>
    <t>业主单位</t>
  </si>
  <si>
    <t>监管责任单位</t>
  </si>
  <si>
    <t>行业部门分管领导</t>
  </si>
  <si>
    <t>建设地点
（到村）</t>
  </si>
  <si>
    <t>建设规模及内容</t>
  </si>
  <si>
    <t>建设标准</t>
  </si>
  <si>
    <t>建设进度计划</t>
  </si>
  <si>
    <t>计划开工
时间</t>
  </si>
  <si>
    <t>计划完工
时间</t>
  </si>
  <si>
    <t>总投资</t>
  </si>
  <si>
    <t>其中财政衔接推进乡村振兴补助资金</t>
  </si>
  <si>
    <t>总户数</t>
  </si>
  <si>
    <t>总人数</t>
  </si>
  <si>
    <t>脱贫户
户数</t>
  </si>
  <si>
    <t>脱贫
人数</t>
  </si>
  <si>
    <t>合计</t>
  </si>
  <si>
    <t>一、基础设施</t>
  </si>
  <si>
    <t>（一）交通</t>
  </si>
  <si>
    <t>1.通村路</t>
  </si>
  <si>
    <t>2.村内道路</t>
  </si>
  <si>
    <t>3.入户路</t>
  </si>
  <si>
    <t>4.产业路</t>
  </si>
  <si>
    <t>5.其它</t>
  </si>
  <si>
    <t>（二）水利</t>
  </si>
  <si>
    <t>1.水利工程</t>
  </si>
  <si>
    <t>泸定县2021年农村供水灌溉维修维护项目</t>
  </si>
  <si>
    <t>各乡镇、村</t>
  </si>
  <si>
    <t>维修水堰200米，管道160水管1500米，63水管4000米，32水管10000米，新建水池20立方2个等。</t>
  </si>
  <si>
    <t>灌溉标准</t>
  </si>
  <si>
    <t>农牧局</t>
  </si>
  <si>
    <t>泸定县2021年汛期损毁水利工程维修维护及提升工程</t>
  </si>
  <si>
    <t>维修供水渠30米，新建取水口一座，新增过滤池一个，新增、更换不同管径管道8000余米</t>
  </si>
  <si>
    <t>符合水利行业标准</t>
  </si>
  <si>
    <t>水利局</t>
  </si>
  <si>
    <t>2021年秋季学期“雨露计划”</t>
  </si>
  <si>
    <t>各学校</t>
  </si>
  <si>
    <t>按照每生每年3000元进行补助，现秋季学期“雨露计划”预估计人数约460人</t>
  </si>
  <si>
    <t>按照四川省扶贫开发局、四川省教育厅、四川省人力资源和社会保障厅《关于进一步做好“雨露计划”支持农村贫困家庭新成长劳动力接受职业教育工作的通知》（川扶贫发〔2019〕87号）文件要求</t>
  </si>
  <si>
    <t>乡村振兴局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</si>
</sst>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);[Red]\(0.00\)"/>
    <numFmt numFmtId="178" formatCode="0_ "/>
  </numFmts>
  <fonts count="45">
    <font>
      <sz val="12"/>
      <name val="宋体"/>
      <family val="0"/>
    </font>
    <font>
      <sz val="11"/>
      <name val="宋体"/>
      <family val="0"/>
    </font>
    <font>
      <u val="single"/>
      <sz val="24"/>
      <name val="方正小标宋简体"/>
      <family val="0"/>
    </font>
    <font>
      <sz val="11"/>
      <name val="黑体"/>
      <family val="3"/>
    </font>
    <font>
      <b/>
      <sz val="9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Protection="0">
      <alignment vertical="center"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</xf>
    <xf numFmtId="176" fontId="3" fillId="0" borderId="9" xfId="63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1" fontId="5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57" fontId="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附件1-5" xfId="63"/>
  </cellStyles>
  <dxfs count="1">
    <dxf>
      <fill>
        <patternFill patternType="solid">
          <fgColor rgb="FFFF0000"/>
          <bgColor rgb="FFFF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SheetLayoutView="100" workbookViewId="0" topLeftCell="A1">
      <selection activeCell="K14" sqref="K14"/>
    </sheetView>
  </sheetViews>
  <sheetFormatPr defaultColWidth="9.00390625" defaultRowHeight="14.25"/>
  <cols>
    <col min="1" max="1" width="3.125" style="0" customWidth="1"/>
    <col min="4" max="4" width="10.625" style="0" customWidth="1"/>
    <col min="5" max="5" width="16.75390625" style="0" customWidth="1"/>
    <col min="7" max="7" width="16.00390625" style="0" customWidth="1"/>
    <col min="8" max="8" width="14.875" style="0" customWidth="1"/>
    <col min="11" max="14" width="6.75390625" style="0" customWidth="1"/>
    <col min="15" max="15" width="5.375" style="0" customWidth="1"/>
    <col min="16" max="17" width="5.75390625" style="0" customWidth="1"/>
  </cols>
  <sheetData>
    <row r="1" spans="1:17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>
      <c r="A2" s="2" t="s">
        <v>1</v>
      </c>
      <c r="B2" s="3" t="s">
        <v>2</v>
      </c>
      <c r="C2" s="4" t="s">
        <v>3</v>
      </c>
      <c r="D2" s="4"/>
      <c r="E2" s="4"/>
      <c r="F2" s="4"/>
      <c r="G2" s="5"/>
      <c r="H2" s="5"/>
      <c r="I2" s="4" t="s">
        <v>4</v>
      </c>
      <c r="J2" s="4"/>
      <c r="K2" s="24" t="s">
        <v>5</v>
      </c>
      <c r="L2" s="24"/>
      <c r="M2" s="24"/>
      <c r="N2" s="24"/>
      <c r="O2" s="4" t="s">
        <v>6</v>
      </c>
      <c r="P2" s="3" t="s">
        <v>7</v>
      </c>
      <c r="Q2" s="27" t="s">
        <v>8</v>
      </c>
    </row>
    <row r="3" spans="1:17" ht="54">
      <c r="A3" s="2"/>
      <c r="B3" s="3"/>
      <c r="C3" s="2" t="s">
        <v>9</v>
      </c>
      <c r="D3" s="4" t="s">
        <v>10</v>
      </c>
      <c r="E3" s="4" t="s">
        <v>11</v>
      </c>
      <c r="F3" s="4" t="s">
        <v>12</v>
      </c>
      <c r="G3" s="6" t="s">
        <v>13</v>
      </c>
      <c r="H3" s="6" t="s">
        <v>14</v>
      </c>
      <c r="I3" s="4" t="s">
        <v>15</v>
      </c>
      <c r="J3" s="4" t="s">
        <v>16</v>
      </c>
      <c r="K3" s="24" t="s">
        <v>17</v>
      </c>
      <c r="L3" s="24" t="s">
        <v>18</v>
      </c>
      <c r="M3" s="24" t="s">
        <v>19</v>
      </c>
      <c r="N3" s="24" t="s">
        <v>20</v>
      </c>
      <c r="O3" s="4"/>
      <c r="P3" s="3"/>
      <c r="Q3" s="27"/>
    </row>
    <row r="4" spans="1:17" ht="14.25" hidden="1">
      <c r="A4" s="7"/>
      <c r="B4" s="8" t="s">
        <v>21</v>
      </c>
      <c r="C4" s="9"/>
      <c r="D4" s="9"/>
      <c r="E4" s="10"/>
      <c r="F4" s="10"/>
      <c r="G4" s="11"/>
      <c r="H4" s="11"/>
      <c r="I4" s="8" t="e">
        <f aca="true" t="shared" si="0" ref="I4:N4">I5+I18</f>
        <v>#REF!</v>
      </c>
      <c r="J4" s="8" t="e">
        <f t="shared" si="0"/>
        <v>#REF!</v>
      </c>
      <c r="K4" s="8" t="e">
        <f t="shared" si="0"/>
        <v>#REF!</v>
      </c>
      <c r="L4" s="8" t="e">
        <f t="shared" si="0"/>
        <v>#REF!</v>
      </c>
      <c r="M4" s="8" t="e">
        <f t="shared" si="0"/>
        <v>#REF!</v>
      </c>
      <c r="N4" s="8" t="e">
        <f t="shared" si="0"/>
        <v>#REF!</v>
      </c>
      <c r="O4" s="7"/>
      <c r="P4" s="7"/>
      <c r="Q4" s="7"/>
    </row>
    <row r="5" spans="1:17" ht="22.5" hidden="1">
      <c r="A5" s="7"/>
      <c r="B5" s="8" t="s">
        <v>22</v>
      </c>
      <c r="C5" s="9"/>
      <c r="D5" s="9"/>
      <c r="E5" s="10"/>
      <c r="F5" s="10"/>
      <c r="G5" s="11"/>
      <c r="H5" s="11"/>
      <c r="I5" s="8" t="e">
        <f aca="true" t="shared" si="1" ref="I5:N5">I6+I12</f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8" t="e">
        <f t="shared" si="1"/>
        <v>#REF!</v>
      </c>
      <c r="N5" s="8" t="e">
        <f t="shared" si="1"/>
        <v>#REF!</v>
      </c>
      <c r="O5" s="7"/>
      <c r="P5" s="7"/>
      <c r="Q5" s="7"/>
    </row>
    <row r="6" spans="1:17" ht="14.25" hidden="1">
      <c r="A6" s="7"/>
      <c r="B6" s="8" t="s">
        <v>23</v>
      </c>
      <c r="C6" s="9"/>
      <c r="D6" s="9"/>
      <c r="E6" s="10"/>
      <c r="F6" s="10"/>
      <c r="G6" s="11"/>
      <c r="H6" s="11"/>
      <c r="I6" s="8" t="e">
        <f aca="true" t="shared" si="2" ref="I6:N6">I7+I8+I9+I11</f>
        <v>#REF!</v>
      </c>
      <c r="J6" s="8" t="e">
        <f t="shared" si="2"/>
        <v>#REF!</v>
      </c>
      <c r="K6" s="8" t="e">
        <f t="shared" si="2"/>
        <v>#REF!</v>
      </c>
      <c r="L6" s="8" t="e">
        <f t="shared" si="2"/>
        <v>#REF!</v>
      </c>
      <c r="M6" s="8" t="e">
        <f t="shared" si="2"/>
        <v>#REF!</v>
      </c>
      <c r="N6" s="8" t="e">
        <f t="shared" si="2"/>
        <v>#REF!</v>
      </c>
      <c r="O6" s="7"/>
      <c r="P6" s="7"/>
      <c r="Q6" s="7"/>
    </row>
    <row r="7" spans="1:17" ht="14.25" hidden="1">
      <c r="A7" s="7"/>
      <c r="B7" s="8" t="s">
        <v>24</v>
      </c>
      <c r="C7" s="9"/>
      <c r="D7" s="9"/>
      <c r="E7" s="10"/>
      <c r="F7" s="10"/>
      <c r="G7" s="11"/>
      <c r="H7" s="11"/>
      <c r="I7" s="8" t="e">
        <f>SUM(#REF!)</f>
        <v>#REF!</v>
      </c>
      <c r="J7" s="8" t="e">
        <f>SUM(#REF!)</f>
        <v>#REF!</v>
      </c>
      <c r="K7" s="8" t="e">
        <f>SUM(#REF!)</f>
        <v>#REF!</v>
      </c>
      <c r="L7" s="8" t="e">
        <f>SUM(#REF!)</f>
        <v>#REF!</v>
      </c>
      <c r="M7" s="8" t="e">
        <f>SUM(#REF!)</f>
        <v>#REF!</v>
      </c>
      <c r="N7" s="8" t="e">
        <f>SUM(#REF!)</f>
        <v>#REF!</v>
      </c>
      <c r="O7" s="7"/>
      <c r="P7" s="7"/>
      <c r="Q7" s="7"/>
    </row>
    <row r="8" spans="1:17" ht="14.25" hidden="1">
      <c r="A8" s="7"/>
      <c r="B8" s="8" t="s">
        <v>25</v>
      </c>
      <c r="C8" s="9"/>
      <c r="D8" s="9"/>
      <c r="E8" s="10"/>
      <c r="F8" s="10"/>
      <c r="G8" s="11"/>
      <c r="H8" s="11"/>
      <c r="I8" s="8" t="e">
        <f>SUM(#REF!)</f>
        <v>#REF!</v>
      </c>
      <c r="J8" s="8" t="e">
        <f>SUM(#REF!)</f>
        <v>#REF!</v>
      </c>
      <c r="K8" s="8" t="e">
        <f>SUM(#REF!)</f>
        <v>#REF!</v>
      </c>
      <c r="L8" s="8" t="e">
        <f>SUM(#REF!)</f>
        <v>#REF!</v>
      </c>
      <c r="M8" s="8" t="e">
        <f>SUM(#REF!)</f>
        <v>#REF!</v>
      </c>
      <c r="N8" s="8" t="e">
        <f>SUM(#REF!)</f>
        <v>#REF!</v>
      </c>
      <c r="O8" s="7"/>
      <c r="P8" s="7"/>
      <c r="Q8" s="7"/>
    </row>
    <row r="9" spans="1:17" ht="14.25" hidden="1">
      <c r="A9" s="7"/>
      <c r="B9" s="8" t="s">
        <v>26</v>
      </c>
      <c r="C9" s="9"/>
      <c r="D9" s="9"/>
      <c r="E9" s="10"/>
      <c r="F9" s="10"/>
      <c r="G9" s="11"/>
      <c r="H9" s="11"/>
      <c r="I9" s="8" t="e">
        <f>SUM(#REF!)</f>
        <v>#REF!</v>
      </c>
      <c r="J9" s="8" t="e">
        <f>SUM(#REF!)</f>
        <v>#REF!</v>
      </c>
      <c r="K9" s="8" t="e">
        <f>SUM(#REF!)</f>
        <v>#REF!</v>
      </c>
      <c r="L9" s="8" t="e">
        <f>SUM(#REF!)</f>
        <v>#REF!</v>
      </c>
      <c r="M9" s="8" t="e">
        <f>SUM(#REF!)</f>
        <v>#REF!</v>
      </c>
      <c r="N9" s="8" t="e">
        <f>SUM(#REF!)</f>
        <v>#REF!</v>
      </c>
      <c r="O9" s="7"/>
      <c r="P9" s="7"/>
      <c r="Q9" s="7"/>
    </row>
    <row r="10" spans="1:17" ht="14.25" hidden="1">
      <c r="A10" s="7"/>
      <c r="B10" s="8" t="s">
        <v>27</v>
      </c>
      <c r="C10" s="9"/>
      <c r="D10" s="9"/>
      <c r="E10" s="10"/>
      <c r="F10" s="10"/>
      <c r="G10" s="11"/>
      <c r="H10" s="11"/>
      <c r="I10" s="8"/>
      <c r="J10" s="8"/>
      <c r="K10" s="25"/>
      <c r="L10" s="25"/>
      <c r="M10" s="25"/>
      <c r="N10" s="7"/>
      <c r="O10" s="7"/>
      <c r="P10" s="7"/>
      <c r="Q10" s="7"/>
    </row>
    <row r="11" spans="1:17" ht="14.25" hidden="1">
      <c r="A11" s="7"/>
      <c r="B11" s="8" t="s">
        <v>28</v>
      </c>
      <c r="C11" s="9"/>
      <c r="D11" s="9"/>
      <c r="E11" s="10"/>
      <c r="F11" s="10"/>
      <c r="G11" s="11"/>
      <c r="H11" s="11"/>
      <c r="I11" s="8" t="e">
        <f>SUM(#REF!)</f>
        <v>#REF!</v>
      </c>
      <c r="J11" s="8" t="e">
        <f>SUM(#REF!)</f>
        <v>#REF!</v>
      </c>
      <c r="K11" s="8" t="e">
        <f>SUM(#REF!)</f>
        <v>#REF!</v>
      </c>
      <c r="L11" s="8" t="e">
        <f>SUM(#REF!)</f>
        <v>#REF!</v>
      </c>
      <c r="M11" s="8" t="e">
        <f>SUM(#REF!)</f>
        <v>#REF!</v>
      </c>
      <c r="N11" s="8" t="e">
        <f>SUM(#REF!)</f>
        <v>#REF!</v>
      </c>
      <c r="O11" s="7"/>
      <c r="P11" s="7"/>
      <c r="Q11" s="7"/>
    </row>
    <row r="12" spans="1:17" ht="14.25" hidden="1">
      <c r="A12" s="7"/>
      <c r="B12" s="8" t="s">
        <v>29</v>
      </c>
      <c r="C12" s="9"/>
      <c r="D12" s="9"/>
      <c r="E12" s="10"/>
      <c r="F12" s="10"/>
      <c r="G12" s="11"/>
      <c r="H12" s="11"/>
      <c r="I12" s="8">
        <f aca="true" t="shared" si="3" ref="I12:N12">I13+I15</f>
        <v>213.16</v>
      </c>
      <c r="J12" s="8">
        <f t="shared" si="3"/>
        <v>213.16</v>
      </c>
      <c r="K12" s="8">
        <f t="shared" si="3"/>
        <v>296</v>
      </c>
      <c r="L12" s="8">
        <f t="shared" si="3"/>
        <v>950</v>
      </c>
      <c r="M12" s="8">
        <f t="shared" si="3"/>
        <v>42</v>
      </c>
      <c r="N12" s="8">
        <f t="shared" si="3"/>
        <v>125</v>
      </c>
      <c r="O12" s="7"/>
      <c r="P12" s="7"/>
      <c r="Q12" s="7"/>
    </row>
    <row r="13" spans="1:17" ht="14.25" hidden="1">
      <c r="A13" s="7"/>
      <c r="B13" s="8" t="s">
        <v>30</v>
      </c>
      <c r="C13" s="9"/>
      <c r="D13" s="9"/>
      <c r="E13" s="10"/>
      <c r="F13" s="10"/>
      <c r="G13" s="11"/>
      <c r="H13" s="11"/>
      <c r="I13" s="8">
        <f aca="true" t="shared" si="4" ref="I13:N13">SUM(I14:I14)</f>
        <v>123.16</v>
      </c>
      <c r="J13" s="8">
        <f t="shared" si="4"/>
        <v>123.16</v>
      </c>
      <c r="K13" s="8">
        <f t="shared" si="4"/>
        <v>179</v>
      </c>
      <c r="L13" s="8">
        <f t="shared" si="4"/>
        <v>610</v>
      </c>
      <c r="M13" s="8">
        <f t="shared" si="4"/>
        <v>26</v>
      </c>
      <c r="N13" s="8">
        <f t="shared" si="4"/>
        <v>79</v>
      </c>
      <c r="O13" s="7"/>
      <c r="P13" s="7"/>
      <c r="Q13" s="7"/>
    </row>
    <row r="14" spans="1:17" ht="142.5">
      <c r="A14" s="12">
        <v>1</v>
      </c>
      <c r="B14" s="13" t="s">
        <v>31</v>
      </c>
      <c r="C14" s="13" t="s">
        <v>32</v>
      </c>
      <c r="D14" s="14" t="s">
        <v>33</v>
      </c>
      <c r="E14" s="15" t="s">
        <v>34</v>
      </c>
      <c r="F14" s="15"/>
      <c r="G14" s="16">
        <v>44515</v>
      </c>
      <c r="H14" s="16">
        <v>44742</v>
      </c>
      <c r="I14" s="13">
        <v>123.16</v>
      </c>
      <c r="J14" s="13">
        <v>123.16</v>
      </c>
      <c r="K14" s="13">
        <v>179</v>
      </c>
      <c r="L14" s="13">
        <v>610</v>
      </c>
      <c r="M14" s="13">
        <v>26</v>
      </c>
      <c r="N14" s="13">
        <v>79</v>
      </c>
      <c r="O14" s="12" t="s">
        <v>35</v>
      </c>
      <c r="P14" s="12" t="s">
        <v>35</v>
      </c>
      <c r="Q14" s="12"/>
    </row>
    <row r="15" spans="1:17" ht="114">
      <c r="A15" s="17">
        <v>2</v>
      </c>
      <c r="B15" s="18" t="s">
        <v>36</v>
      </c>
      <c r="C15" s="18" t="s">
        <v>32</v>
      </c>
      <c r="D15" s="19" t="s">
        <v>37</v>
      </c>
      <c r="E15" s="18" t="s">
        <v>38</v>
      </c>
      <c r="F15" s="17"/>
      <c r="G15" s="20">
        <v>44515</v>
      </c>
      <c r="H15" s="20">
        <v>44742</v>
      </c>
      <c r="I15" s="17">
        <v>90</v>
      </c>
      <c r="J15" s="17">
        <v>90</v>
      </c>
      <c r="K15" s="26">
        <v>117</v>
      </c>
      <c r="L15" s="26">
        <v>340</v>
      </c>
      <c r="M15" s="26">
        <v>16</v>
      </c>
      <c r="N15" s="26">
        <v>46</v>
      </c>
      <c r="O15" s="18" t="s">
        <v>39</v>
      </c>
      <c r="P15" s="18" t="s">
        <v>39</v>
      </c>
      <c r="Q15" s="26"/>
    </row>
    <row r="16" spans="1:17" ht="156.75">
      <c r="A16" s="21">
        <v>3</v>
      </c>
      <c r="B16" s="18" t="s">
        <v>40</v>
      </c>
      <c r="C16" s="18" t="s">
        <v>41</v>
      </c>
      <c r="D16" s="18" t="s">
        <v>42</v>
      </c>
      <c r="E16" s="18" t="s">
        <v>43</v>
      </c>
      <c r="F16" s="18"/>
      <c r="G16" s="22">
        <v>44501</v>
      </c>
      <c r="H16" s="22">
        <v>44621</v>
      </c>
      <c r="I16" s="18">
        <v>69</v>
      </c>
      <c r="J16" s="18">
        <v>69</v>
      </c>
      <c r="K16" s="18"/>
      <c r="L16" s="18">
        <v>460</v>
      </c>
      <c r="M16" s="18"/>
      <c r="N16" s="18"/>
      <c r="O16" s="18" t="s">
        <v>44</v>
      </c>
      <c r="P16" s="18" t="s">
        <v>44</v>
      </c>
      <c r="Q16" s="18"/>
    </row>
    <row r="17" spans="1:17" ht="33" customHeight="1">
      <c r="A17" s="23" t="s">
        <v>21</v>
      </c>
      <c r="B17" s="23"/>
      <c r="C17" s="23"/>
      <c r="D17" s="23"/>
      <c r="E17" s="23"/>
      <c r="F17" s="23"/>
      <c r="G17" s="23"/>
      <c r="H17" s="23"/>
      <c r="I17" s="23">
        <f>SUM(I14:I16)</f>
        <v>282.15999999999997</v>
      </c>
      <c r="J17" s="23">
        <f>SUM(J14:J16)</f>
        <v>282.15999999999997</v>
      </c>
      <c r="K17" s="23"/>
      <c r="L17" s="23"/>
      <c r="M17" s="23"/>
      <c r="N17" s="23"/>
      <c r="O17" s="23"/>
      <c r="P17" s="23"/>
      <c r="Q17" s="23"/>
    </row>
  </sheetData>
  <sheetProtection/>
  <mergeCells count="10">
    <mergeCell ref="A1:Q1"/>
    <mergeCell ref="C2:H2"/>
    <mergeCell ref="I2:J2"/>
    <mergeCell ref="K2:N2"/>
    <mergeCell ref="A17:D17"/>
    <mergeCell ref="A2:A3"/>
    <mergeCell ref="B2:B3"/>
    <mergeCell ref="O2:O3"/>
    <mergeCell ref="P2:P3"/>
    <mergeCell ref="Q2:Q3"/>
  </mergeCells>
  <conditionalFormatting sqref="B4:B13">
    <cfRule type="expression" priority="1" dxfId="0" stopIfTrue="1">
      <formula>AND(ISNUMBER(#REF!),#REF!&lt;200)</formula>
    </cfRule>
  </conditionalFormatting>
  <printOptions/>
  <pageMargins left="0.16" right="0.11999999999999998" top="0.23999999999999996" bottom="0.11999999999999998" header="0.51" footer="0.11999999999999998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…zZ</cp:lastModifiedBy>
  <dcterms:created xsi:type="dcterms:W3CDTF">2021-11-09T11:46:08Z</dcterms:created>
  <dcterms:modified xsi:type="dcterms:W3CDTF">2021-12-13T11:10:47Z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3CD79629E5FD4E959B22FDE77C2B3DCA</vt:lpwstr>
  </property>
</Properties>
</file>